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<sst xmlns="http://schemas.openxmlformats.org/spreadsheetml/2006/main" count="43" uniqueCount="39">
  <si>
    <t>氏名</t>
  </si>
  <si>
    <t>Journal名</t>
  </si>
  <si>
    <t>貢献度配点基準</t>
  </si>
  <si>
    <t>貢献度配点</t>
  </si>
  <si>
    <t>発表年</t>
  </si>
  <si>
    <t>主著等：</t>
  </si>
  <si>
    <t>Author</t>
  </si>
  <si>
    <t>貢献度配点計</t>
  </si>
  <si>
    <t>原著番号</t>
  </si>
  <si>
    <t>【記入上の注意】</t>
  </si>
  <si>
    <t>３．原著番号は１から順に記入してください。</t>
  </si>
  <si>
    <t>ＩＦ</t>
  </si>
  <si>
    <t>ＣＩ</t>
  </si>
  <si>
    <t>○○　○○</t>
  </si>
  <si>
    <t>△△△△△△△△</t>
  </si>
  <si>
    <t>Ｌ</t>
  </si>
  <si>
    <t>□□□□□</t>
  </si>
  <si>
    <t>Ｅ</t>
  </si>
  <si>
    <t>◇◇◇◇◇◇</t>
  </si>
  <si>
    <t>Ｆ</t>
  </si>
  <si>
    <t>■■■■</t>
  </si>
  <si>
    <t>Ｓ</t>
  </si>
  <si>
    <t>４．総説は当一覧表には計上しないでください。</t>
  </si>
  <si>
    <t>Ｆ＊</t>
  </si>
  <si>
    <t>Ｔ</t>
  </si>
  <si>
    <t>Ｃ</t>
  </si>
  <si>
    <t>Ｃ＊</t>
  </si>
  <si>
    <t>主著等合計</t>
  </si>
  <si>
    <t>　　　　　またはlast authorの論文のimpact factor(IF)合計　（自動で計算されます。）</t>
  </si>
  <si>
    <t>論文総数：</t>
  </si>
  <si>
    <t>５．査読あり原著論文のみ対象です。</t>
  </si>
  <si>
    <t>２．業績目録（様式２－２）原著論文に記載の論文をすべて記入し、原著番号には業績目録（様式２－２）原著論文</t>
  </si>
  <si>
    <t>　　と同じ番号を付してください。</t>
  </si>
  <si>
    <r>
      <t>(様式４)　　　　　　　　　　　　　　　　　　　　　　　　    教授</t>
    </r>
    <r>
      <rPr>
        <sz val="11"/>
        <rFont val="ＭＳ Ｐゴシック"/>
        <family val="3"/>
      </rPr>
      <t>選ＩＦ等一覧表</t>
    </r>
  </si>
  <si>
    <r>
      <t xml:space="preserve">Ｆ：first  </t>
    </r>
    <r>
      <rPr>
        <sz val="11"/>
        <rFont val="ＭＳ Ｐゴシック"/>
        <family val="3"/>
      </rPr>
      <t>Ｆ＊：co-first　Ｓ：second　Ｔ：third　Ｌ：last　Ｃ：corresponding, Ｃ＊：co-corresponding　Ｅ：その他</t>
    </r>
  </si>
  <si>
    <r>
      <t>貢献度配点基準：Ｆ・</t>
    </r>
    <r>
      <rPr>
        <sz val="11"/>
        <rFont val="ＭＳ Ｐゴシック"/>
        <family val="3"/>
      </rPr>
      <t>Ｆ＊・Ｃ・Ｃ＊・Ｌ＝１，Ｓ＝０．５，Ｔ＝０．２５，Ｅ＝０．１</t>
    </r>
  </si>
  <si>
    <r>
      <t>貢献度配点＝</t>
    </r>
    <r>
      <rPr>
        <sz val="11"/>
        <rFont val="ＭＳ Ｐゴシック"/>
        <family val="3"/>
      </rPr>
      <t>ＩＦ*貢献度配点基準　（自動で計算されます。）</t>
    </r>
  </si>
  <si>
    <r>
      <t xml:space="preserve">主著等：first </t>
    </r>
    <r>
      <rPr>
        <sz val="11"/>
        <rFont val="ＭＳ Ｐゴシック"/>
        <family val="3"/>
      </rPr>
      <t>author, co-first author, corresponding author, co-corresponding author</t>
    </r>
  </si>
  <si>
    <t>１．ＩＦは２０２０年のものを利用してください。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</si>
</sst>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7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115" zoomScaleSheetLayoutView="115" zoomScalePageLayoutView="0" workbookViewId="0" topLeftCell="A16">
      <selection activeCell="F27" sqref="F27"/>
    </sheetView>
  </sheetViews>
  <sheetFormatPr defaultColWidth="9.00390625" defaultRowHeight="24.75" customHeight="1"/>
  <cols>
    <col min="1" max="1" width="13.00390625" style="8" customWidth="1"/>
    <col min="2" max="2" width="8.625" style="8" customWidth="1"/>
    <col min="3" max="3" width="11.25390625" style="8" customWidth="1"/>
    <col min="4" max="6" width="6.50390625" style="8" customWidth="1"/>
    <col min="7" max="7" width="6.875" style="8" bestFit="1" customWidth="1"/>
    <col min="8" max="8" width="16.00390625" style="8" customWidth="1"/>
    <col min="9" max="9" width="11.00390625" style="8" bestFit="1" customWidth="1"/>
    <col min="10" max="10" width="7.75390625" style="8" bestFit="1" customWidth="1"/>
    <col min="11" max="14" width="9.00390625" style="8" customWidth="1"/>
    <col min="15" max="15" width="4.50390625" style="8" bestFit="1" customWidth="1"/>
    <col min="16" max="16" width="5.50390625" style="8" bestFit="1" customWidth="1"/>
    <col min="17" max="16384" width="9.00390625" style="8" customWidth="1"/>
  </cols>
  <sheetData>
    <row r="1" spans="1:10" ht="24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4.75" customHeight="1" thickBot="1">
      <c r="A3" s="1" t="s">
        <v>0</v>
      </c>
      <c r="B3" s="4" t="s">
        <v>8</v>
      </c>
      <c r="C3" s="30" t="s">
        <v>1</v>
      </c>
      <c r="D3" s="31"/>
      <c r="E3" s="2" t="s">
        <v>11</v>
      </c>
      <c r="F3" s="2" t="s">
        <v>12</v>
      </c>
      <c r="G3" s="2" t="s">
        <v>6</v>
      </c>
      <c r="H3" s="2" t="s">
        <v>2</v>
      </c>
      <c r="I3" s="2" t="s">
        <v>3</v>
      </c>
      <c r="J3" s="3" t="s">
        <v>4</v>
      </c>
    </row>
    <row r="4" spans="1:16" ht="24.75" customHeight="1">
      <c r="A4" s="26" t="s">
        <v>13</v>
      </c>
      <c r="B4" s="12">
        <v>1</v>
      </c>
      <c r="C4" s="32" t="s">
        <v>14</v>
      </c>
      <c r="D4" s="33"/>
      <c r="E4" s="13">
        <v>3</v>
      </c>
      <c r="F4" s="13">
        <v>0</v>
      </c>
      <c r="G4" s="13" t="s">
        <v>15</v>
      </c>
      <c r="H4" s="13">
        <f>IF(ISERROR(VLOOKUP(G4,$O$4:$P$11,2,0)),"",VLOOKUP(G4,$O$4:$P$11,2,0))</f>
        <v>1</v>
      </c>
      <c r="I4" s="13">
        <f>IF(ISERROR(E4*H4),"",(E4*H4))</f>
        <v>3</v>
      </c>
      <c r="J4" s="14">
        <v>1996</v>
      </c>
      <c r="M4" s="6">
        <f>IF(OR(G4=$O$4,G4=$O$5,G4=$O$8,G4=$O$9,G4=$O$10),I4,"")</f>
        <v>3</v>
      </c>
      <c r="N4" s="15"/>
      <c r="O4" s="5" t="s">
        <v>19</v>
      </c>
      <c r="P4" s="6">
        <v>1</v>
      </c>
    </row>
    <row r="5" spans="1:16" ht="24.75" customHeight="1">
      <c r="A5" s="27"/>
      <c r="B5" s="16">
        <v>2</v>
      </c>
      <c r="C5" s="24" t="s">
        <v>16</v>
      </c>
      <c r="D5" s="25"/>
      <c r="E5" s="16">
        <v>6.387</v>
      </c>
      <c r="F5" s="16">
        <v>5</v>
      </c>
      <c r="G5" s="16" t="s">
        <v>17</v>
      </c>
      <c r="H5" s="16">
        <f>IF(ISERROR(VLOOKUP(G5,$O$4:$P$11,2,0)),"",VLOOKUP(G5,$O$4:$P$11,2,0))</f>
        <v>0.1</v>
      </c>
      <c r="I5" s="13">
        <f>IF(ISERROR(E5*H5),"",(E5*H5))</f>
        <v>0.6387</v>
      </c>
      <c r="J5" s="17">
        <v>1997</v>
      </c>
      <c r="M5" s="6">
        <f aca="true" t="shared" si="0" ref="M5:M21">IF(OR(G5=$O$4,G5=$O$5,G5=$O$8,G5=$O$9,G5=$O$10),I5,"")</f>
      </c>
      <c r="N5" s="15"/>
      <c r="O5" s="5" t="s">
        <v>23</v>
      </c>
      <c r="P5" s="6">
        <v>1</v>
      </c>
    </row>
    <row r="6" spans="1:16" ht="24.75" customHeight="1">
      <c r="A6" s="27"/>
      <c r="B6" s="16">
        <v>3</v>
      </c>
      <c r="C6" s="24" t="s">
        <v>18</v>
      </c>
      <c r="D6" s="25"/>
      <c r="E6" s="16">
        <v>5.796</v>
      </c>
      <c r="F6" s="16">
        <v>45</v>
      </c>
      <c r="G6" s="16" t="s">
        <v>19</v>
      </c>
      <c r="H6" s="16">
        <f>IF(ISERROR(VLOOKUP(G6,$O$4:$P$11,2,0)),"",VLOOKUP(G6,$O$4:$P$11,2,0))</f>
        <v>1</v>
      </c>
      <c r="I6" s="13">
        <f>IF(ISERROR(E6*H6),"",(E6*H6))</f>
        <v>5.796</v>
      </c>
      <c r="J6" s="17">
        <v>2005</v>
      </c>
      <c r="M6" s="6">
        <f t="shared" si="0"/>
        <v>5.796</v>
      </c>
      <c r="N6" s="15"/>
      <c r="O6" s="5" t="s">
        <v>21</v>
      </c>
      <c r="P6" s="6">
        <v>0.5</v>
      </c>
    </row>
    <row r="7" spans="1:16" ht="24.75" customHeight="1">
      <c r="A7" s="27"/>
      <c r="B7" s="16">
        <v>4</v>
      </c>
      <c r="C7" s="24" t="s">
        <v>20</v>
      </c>
      <c r="D7" s="25"/>
      <c r="E7" s="16">
        <v>4.836</v>
      </c>
      <c r="F7" s="16">
        <v>29</v>
      </c>
      <c r="G7" s="16" t="s">
        <v>21</v>
      </c>
      <c r="H7" s="16">
        <f>IF(ISERROR(VLOOKUP(G7,$O$4:$P$11,2,0)),"",VLOOKUP(G7,$O$4:$P$11,2,0))</f>
        <v>0.5</v>
      </c>
      <c r="I7" s="13">
        <f>IF(ISERROR(E7*H7),"",(E7*H7))</f>
        <v>2.418</v>
      </c>
      <c r="J7" s="17">
        <v>2006</v>
      </c>
      <c r="M7" s="6">
        <f t="shared" si="0"/>
      </c>
      <c r="N7" s="15"/>
      <c r="O7" s="5" t="s">
        <v>24</v>
      </c>
      <c r="P7" s="6">
        <v>0.25</v>
      </c>
    </row>
    <row r="8" spans="1:16" ht="24.75" customHeight="1">
      <c r="A8" s="27"/>
      <c r="B8" s="16"/>
      <c r="C8" s="24"/>
      <c r="D8" s="25"/>
      <c r="E8" s="16"/>
      <c r="F8" s="16"/>
      <c r="G8" s="16"/>
      <c r="H8" s="16">
        <f>IF(ISERROR(VLOOKUP(G8,$O$4:$P$11,2,0)),"",VLOOKUP(G8,$O$4:$P$11,2,0))</f>
      </c>
      <c r="I8" s="13">
        <f aca="true" t="shared" si="1" ref="I8:I21">IF(ISERROR(E8*H8),"",(E8*H8))</f>
      </c>
      <c r="J8" s="17"/>
      <c r="M8" s="6">
        <f t="shared" si="0"/>
      </c>
      <c r="N8" s="15"/>
      <c r="O8" s="5" t="s">
        <v>15</v>
      </c>
      <c r="P8" s="6">
        <v>1</v>
      </c>
    </row>
    <row r="9" spans="1:16" ht="24.75" customHeight="1">
      <c r="A9" s="27"/>
      <c r="B9" s="16"/>
      <c r="C9" s="24"/>
      <c r="D9" s="25"/>
      <c r="E9" s="16"/>
      <c r="F9" s="16"/>
      <c r="G9" s="16"/>
      <c r="H9" s="16">
        <f aca="true" t="shared" si="2" ref="H9:H20">IF(ISERROR(VLOOKUP(G9,$O$4:$P$11,2,0)),"",VLOOKUP(G9,$O$4:$P$11,2,0))</f>
      </c>
      <c r="I9" s="13">
        <f t="shared" si="1"/>
      </c>
      <c r="J9" s="17"/>
      <c r="M9" s="6">
        <f t="shared" si="0"/>
      </c>
      <c r="N9" s="15"/>
      <c r="O9" s="5" t="s">
        <v>25</v>
      </c>
      <c r="P9" s="6">
        <v>1</v>
      </c>
    </row>
    <row r="10" spans="1:16" ht="24.75" customHeight="1">
      <c r="A10" s="27"/>
      <c r="B10" s="16"/>
      <c r="C10" s="24"/>
      <c r="D10" s="25"/>
      <c r="E10" s="16"/>
      <c r="F10" s="16"/>
      <c r="G10" s="16"/>
      <c r="H10" s="16">
        <f t="shared" si="2"/>
      </c>
      <c r="I10" s="13">
        <f t="shared" si="1"/>
      </c>
      <c r="J10" s="17"/>
      <c r="M10" s="6">
        <f t="shared" si="0"/>
      </c>
      <c r="N10" s="15"/>
      <c r="O10" s="5" t="s">
        <v>26</v>
      </c>
      <c r="P10" s="6">
        <v>1</v>
      </c>
    </row>
    <row r="11" spans="1:16" ht="24.75" customHeight="1">
      <c r="A11" s="27"/>
      <c r="B11" s="16"/>
      <c r="C11" s="24"/>
      <c r="D11" s="25"/>
      <c r="E11" s="16"/>
      <c r="F11" s="16"/>
      <c r="G11" s="16"/>
      <c r="H11" s="16">
        <f t="shared" si="2"/>
      </c>
      <c r="I11" s="13">
        <f t="shared" si="1"/>
      </c>
      <c r="J11" s="17"/>
      <c r="M11" s="6">
        <f t="shared" si="0"/>
      </c>
      <c r="N11" s="15"/>
      <c r="O11" s="5" t="s">
        <v>17</v>
      </c>
      <c r="P11" s="6">
        <v>0.1</v>
      </c>
    </row>
    <row r="12" spans="1:14" ht="24.75" customHeight="1">
      <c r="A12" s="27"/>
      <c r="B12" s="16"/>
      <c r="C12" s="24"/>
      <c r="D12" s="25"/>
      <c r="E12" s="16"/>
      <c r="F12" s="16"/>
      <c r="G12" s="16"/>
      <c r="H12" s="16">
        <f t="shared" si="2"/>
      </c>
      <c r="I12" s="13">
        <f t="shared" si="1"/>
      </c>
      <c r="J12" s="17"/>
      <c r="M12" s="6">
        <f t="shared" si="0"/>
      </c>
      <c r="N12" s="15"/>
    </row>
    <row r="13" spans="1:14" ht="24.75" customHeight="1">
      <c r="A13" s="27"/>
      <c r="B13" s="16"/>
      <c r="C13" s="24"/>
      <c r="D13" s="25"/>
      <c r="E13" s="16"/>
      <c r="F13" s="16"/>
      <c r="G13" s="16"/>
      <c r="H13" s="16">
        <f t="shared" si="2"/>
      </c>
      <c r="I13" s="13">
        <f t="shared" si="1"/>
      </c>
      <c r="J13" s="17"/>
      <c r="M13" s="6">
        <f t="shared" si="0"/>
      </c>
      <c r="N13" s="15"/>
    </row>
    <row r="14" spans="1:14" ht="24.75" customHeight="1">
      <c r="A14" s="27"/>
      <c r="B14" s="16"/>
      <c r="C14" s="24"/>
      <c r="D14" s="25"/>
      <c r="E14" s="16"/>
      <c r="F14" s="16"/>
      <c r="G14" s="16"/>
      <c r="H14" s="16">
        <f t="shared" si="2"/>
      </c>
      <c r="I14" s="13">
        <f t="shared" si="1"/>
      </c>
      <c r="J14" s="17"/>
      <c r="M14" s="6">
        <f t="shared" si="0"/>
      </c>
      <c r="N14" s="15"/>
    </row>
    <row r="15" spans="1:14" ht="24.75" customHeight="1">
      <c r="A15" s="27"/>
      <c r="B15" s="16"/>
      <c r="C15" s="24"/>
      <c r="D15" s="25"/>
      <c r="E15" s="16"/>
      <c r="F15" s="16"/>
      <c r="G15" s="16"/>
      <c r="H15" s="16">
        <f t="shared" si="2"/>
      </c>
      <c r="I15" s="13">
        <f t="shared" si="1"/>
      </c>
      <c r="J15" s="17"/>
      <c r="M15" s="6">
        <f t="shared" si="0"/>
      </c>
      <c r="N15" s="15"/>
    </row>
    <row r="16" spans="1:14" ht="24.75" customHeight="1">
      <c r="A16" s="27"/>
      <c r="B16" s="16"/>
      <c r="C16" s="24"/>
      <c r="D16" s="25"/>
      <c r="E16" s="16"/>
      <c r="F16" s="16"/>
      <c r="G16" s="16"/>
      <c r="H16" s="16">
        <f t="shared" si="2"/>
      </c>
      <c r="I16" s="13">
        <f t="shared" si="1"/>
      </c>
      <c r="J16" s="17"/>
      <c r="M16" s="6">
        <f t="shared" si="0"/>
      </c>
      <c r="N16" s="15"/>
    </row>
    <row r="17" spans="1:14" ht="24.75" customHeight="1">
      <c r="A17" s="27"/>
      <c r="B17" s="16"/>
      <c r="C17" s="24"/>
      <c r="D17" s="25"/>
      <c r="E17" s="16"/>
      <c r="F17" s="16"/>
      <c r="G17" s="16"/>
      <c r="H17" s="16">
        <f t="shared" si="2"/>
      </c>
      <c r="I17" s="13">
        <f t="shared" si="1"/>
      </c>
      <c r="J17" s="17"/>
      <c r="M17" s="6">
        <f t="shared" si="0"/>
      </c>
      <c r="N17" s="15"/>
    </row>
    <row r="18" spans="1:14" ht="24.75" customHeight="1">
      <c r="A18" s="27"/>
      <c r="B18" s="16"/>
      <c r="C18" s="24"/>
      <c r="D18" s="25"/>
      <c r="E18" s="16"/>
      <c r="F18" s="16"/>
      <c r="G18" s="16"/>
      <c r="H18" s="16">
        <f t="shared" si="2"/>
      </c>
      <c r="I18" s="13">
        <f t="shared" si="1"/>
      </c>
      <c r="J18" s="17"/>
      <c r="M18" s="6">
        <f t="shared" si="0"/>
      </c>
      <c r="N18" s="15"/>
    </row>
    <row r="19" spans="1:14" ht="24.75" customHeight="1">
      <c r="A19" s="27"/>
      <c r="B19" s="16"/>
      <c r="C19" s="24"/>
      <c r="D19" s="25"/>
      <c r="E19" s="16"/>
      <c r="F19" s="16"/>
      <c r="G19" s="16"/>
      <c r="H19" s="16">
        <f t="shared" si="2"/>
      </c>
      <c r="I19" s="13">
        <f t="shared" si="1"/>
      </c>
      <c r="J19" s="17"/>
      <c r="M19" s="6">
        <f t="shared" si="0"/>
      </c>
      <c r="N19" s="15"/>
    </row>
    <row r="20" spans="1:14" ht="24.75" customHeight="1">
      <c r="A20" s="27"/>
      <c r="B20" s="16"/>
      <c r="C20" s="24"/>
      <c r="D20" s="25"/>
      <c r="E20" s="16"/>
      <c r="F20" s="16"/>
      <c r="G20" s="16"/>
      <c r="H20" s="16">
        <f t="shared" si="2"/>
      </c>
      <c r="I20" s="13">
        <f t="shared" si="1"/>
      </c>
      <c r="J20" s="17"/>
      <c r="M20" s="6">
        <f t="shared" si="0"/>
      </c>
      <c r="N20" s="15"/>
    </row>
    <row r="21" spans="1:14" ht="24.75" customHeight="1" thickBot="1">
      <c r="A21" s="28"/>
      <c r="B21" s="12"/>
      <c r="C21" s="34"/>
      <c r="D21" s="35"/>
      <c r="E21" s="18"/>
      <c r="F21" s="18"/>
      <c r="G21" s="18"/>
      <c r="H21" s="16">
        <f>IF(ISERROR(VLOOKUP(G21,$O$4:$P$11,2,0)),"",VLOOKUP(G21,$O$4:$P$11,2,0))</f>
      </c>
      <c r="I21" s="13">
        <f t="shared" si="1"/>
      </c>
      <c r="J21" s="19"/>
      <c r="M21" s="6">
        <f t="shared" si="0"/>
      </c>
      <c r="N21" s="15"/>
    </row>
    <row r="22" spans="1:13" ht="24.75" customHeight="1" thickBot="1">
      <c r="A22" s="20"/>
      <c r="B22" s="20"/>
      <c r="C22" s="10" t="s">
        <v>29</v>
      </c>
      <c r="D22" s="21">
        <f>COUNTA(C4:D21)</f>
        <v>4</v>
      </c>
      <c r="E22" s="22">
        <f>SUM(E4:E21)</f>
        <v>20.019</v>
      </c>
      <c r="F22" s="22">
        <f>SUM(F4:F21)</f>
        <v>79</v>
      </c>
      <c r="G22" s="22"/>
      <c r="H22" s="22" t="s">
        <v>7</v>
      </c>
      <c r="I22" s="22">
        <f>SUM(I4:I21)</f>
        <v>11.852699999999999</v>
      </c>
      <c r="J22" s="22"/>
      <c r="L22" s="7" t="s">
        <v>27</v>
      </c>
      <c r="M22" s="8">
        <f>SUM(M4:M21)</f>
        <v>8.796</v>
      </c>
    </row>
    <row r="23" spans="8:9" ht="24.75" customHeight="1">
      <c r="H23" s="23" t="s">
        <v>5</v>
      </c>
      <c r="I23" s="23">
        <f>M22</f>
        <v>8.796</v>
      </c>
    </row>
    <row r="24" spans="8:9" ht="24.75" customHeight="1">
      <c r="H24" s="23"/>
      <c r="I24" s="23"/>
    </row>
    <row r="25" ht="13.5" customHeight="1"/>
    <row r="26" ht="13.5" customHeight="1">
      <c r="A26" s="8" t="s">
        <v>34</v>
      </c>
    </row>
    <row r="27" ht="13.5" customHeight="1">
      <c r="A27" s="8" t="s">
        <v>35</v>
      </c>
    </row>
    <row r="28" ht="13.5" customHeight="1">
      <c r="A28" s="8" t="s">
        <v>36</v>
      </c>
    </row>
    <row r="29" ht="13.5" customHeight="1">
      <c r="A29" s="8" t="s">
        <v>37</v>
      </c>
    </row>
    <row r="30" spans="1:2" ht="13.5" customHeight="1">
      <c r="A30" s="9" t="s">
        <v>28</v>
      </c>
      <c r="B30" s="9"/>
    </row>
    <row r="31" spans="1:2" ht="13.5" customHeight="1">
      <c r="A31" s="9"/>
      <c r="B31" s="9"/>
    </row>
    <row r="32" spans="1:2" ht="13.5" customHeight="1">
      <c r="A32" s="9" t="s">
        <v>9</v>
      </c>
      <c r="B32" s="9"/>
    </row>
    <row r="33" spans="1:2" ht="13.5" customHeight="1">
      <c r="A33" s="36" t="s">
        <v>38</v>
      </c>
      <c r="B33" s="9"/>
    </row>
    <row r="34" spans="1:2" ht="13.5" customHeight="1">
      <c r="A34" s="9" t="s">
        <v>31</v>
      </c>
      <c r="B34" s="9"/>
    </row>
    <row r="35" spans="1:2" ht="13.5" customHeight="1">
      <c r="A35" s="9" t="s">
        <v>32</v>
      </c>
      <c r="B35" s="9"/>
    </row>
    <row r="36" spans="1:2" ht="13.5" customHeight="1">
      <c r="A36" s="9" t="s">
        <v>10</v>
      </c>
      <c r="B36" s="9"/>
    </row>
    <row r="37" spans="1:2" ht="13.5" customHeight="1">
      <c r="A37" s="9" t="s">
        <v>22</v>
      </c>
      <c r="B37" s="9"/>
    </row>
    <row r="38" spans="1:2" ht="13.5" customHeight="1">
      <c r="A38" s="9" t="s">
        <v>30</v>
      </c>
      <c r="B38" s="9"/>
    </row>
    <row r="39" ht="13.5" customHeight="1"/>
    <row r="40" ht="13.5" customHeight="1"/>
    <row r="41" ht="13.5" customHeight="1"/>
    <row r="42" ht="13.5" customHeight="1"/>
  </sheetData>
  <sheetProtection/>
  <mergeCells count="21">
    <mergeCell ref="C11:D11"/>
    <mergeCell ref="C15:D15"/>
    <mergeCell ref="A4:A21"/>
    <mergeCell ref="A1:J1"/>
    <mergeCell ref="C3:D3"/>
    <mergeCell ref="C4:D4"/>
    <mergeCell ref="C5:D5"/>
    <mergeCell ref="C6:D6"/>
    <mergeCell ref="C7:D7"/>
    <mergeCell ref="C8:D8"/>
    <mergeCell ref="C21:D21"/>
    <mergeCell ref="C9:D9"/>
    <mergeCell ref="C17:D17"/>
    <mergeCell ref="C18:D18"/>
    <mergeCell ref="C19:D19"/>
    <mergeCell ref="C20:D20"/>
    <mergeCell ref="C12:D12"/>
    <mergeCell ref="C13:D13"/>
    <mergeCell ref="C14:D14"/>
    <mergeCell ref="C10:D10"/>
    <mergeCell ref="C16:D16"/>
  </mergeCells>
  <dataValidations count="1">
    <dataValidation type="list" allowBlank="1" showInputMessage="1" showErrorMessage="1" sqref="G4:G21">
      <formula1>$O$4:$O$11</formula1>
    </dataValidation>
  </dataValidation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kum-irie</dc:creator>
  <cp:keywords/>
  <dc:description/>
  <cp:lastModifiedBy>楠 美喜</cp:lastModifiedBy>
  <cp:lastPrinted>2017-04-17T01:37:58Z</cp:lastPrinted>
  <dcterms:created xsi:type="dcterms:W3CDTF">2007-09-11T05:26:52Z</dcterms:created>
  <dcterms:modified xsi:type="dcterms:W3CDTF">2022-03-29T05:31:06Z</dcterms:modified>
  <cp:category/>
  <cp:version/>
  <cp:contentType/>
  <cp:contentStatus/>
</cp:coreProperties>
</file>